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<sst xmlns="http://schemas.openxmlformats.org/spreadsheetml/2006/main" count="38" uniqueCount="24">
  <si>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По горизонтали:</t>
  </si>
  <si>
    <t>1.Фамилия Татьяны</t>
  </si>
  <si>
    <t>2.Поэт, с которым Онегин познакомился в деревне</t>
  </si>
  <si>
    <t>3.Сестра Татьяны</t>
  </si>
  <si>
    <t>4.Как звали отца Татьяны?</t>
  </si>
  <si>
    <t>5."Он уважать себя заставил, И лучше выдумать не…"</t>
  </si>
  <si>
    <t>вое слово</t>
  </si>
  <si>
    <t>По вертикали: ключевое слово -художественный метод, в рамках которого написан роман</t>
  </si>
  <si>
    <t>л</t>
  </si>
  <si>
    <t>а</t>
  </si>
  <si>
    <t>р</t>
  </si>
  <si>
    <t>и</t>
  </si>
  <si>
    <t>н</t>
  </si>
  <si>
    <t>е</t>
  </si>
  <si>
    <t>с</t>
  </si>
  <si>
    <t>к</t>
  </si>
  <si>
    <t>й</t>
  </si>
  <si>
    <t>о</t>
  </si>
  <si>
    <t>ь</t>
  </si>
  <si>
    <t>г</t>
  </si>
  <si>
    <t>д</t>
  </si>
  <si>
    <t>м</t>
  </si>
  <si>
    <t>т</t>
  </si>
  <si>
    <t>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</si>
</sst>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 topLeftCell="A1">
      <selection activeCell="K10" sqref="K10"/>
    </sheetView>
  </sheetViews>
  <sheetFormatPr defaultColWidth="9.00390625" defaultRowHeight="12.75"/>
  <sheetData>
    <row r="2" spans="1:9" ht="12.75">
      <c r="A2">
        <v>1</v>
      </c>
      <c r="B2" s="2" t="s">
        <v>8</v>
      </c>
      <c r="C2" s="2" t="s">
        <v>9</v>
      </c>
      <c r="D2" s="3" t="s">
        <v>10</v>
      </c>
      <c r="E2" s="2" t="s">
        <v>11</v>
      </c>
      <c r="F2" s="2" t="s">
        <v>12</v>
      </c>
      <c r="G2" s="2" t="s">
        <v>9</v>
      </c>
      <c r="H2" s="1"/>
      <c r="I2" s="1"/>
    </row>
    <row r="3" spans="2:9" ht="12.75">
      <c r="B3" s="1">
        <v>2</v>
      </c>
      <c r="C3" s="2" t="s">
        <v>8</v>
      </c>
      <c r="D3" s="3" t="s">
        <v>13</v>
      </c>
      <c r="E3" s="2" t="s">
        <v>12</v>
      </c>
      <c r="F3" s="2" t="s">
        <v>14</v>
      </c>
      <c r="G3" s="2" t="s">
        <v>15</v>
      </c>
      <c r="H3" s="2" t="s">
        <v>11</v>
      </c>
      <c r="I3" s="2" t="s">
        <v>16</v>
      </c>
    </row>
    <row r="4" spans="2:9" ht="12.75">
      <c r="B4" s="1"/>
      <c r="C4" s="1"/>
      <c r="D4" s="3" t="s">
        <v>9</v>
      </c>
      <c r="E4" s="1"/>
      <c r="F4" s="1"/>
      <c r="G4" s="1"/>
      <c r="H4" s="1"/>
      <c r="I4" s="1"/>
    </row>
    <row r="5" spans="2:9" ht="12.75">
      <c r="B5" s="1">
        <v>3</v>
      </c>
      <c r="C5" s="2" t="s">
        <v>17</v>
      </c>
      <c r="D5" s="3" t="s">
        <v>8</v>
      </c>
      <c r="E5" s="2" t="s">
        <v>18</v>
      </c>
      <c r="F5" s="2" t="s">
        <v>19</v>
      </c>
      <c r="G5" s="2" t="s">
        <v>9</v>
      </c>
      <c r="H5" s="1"/>
      <c r="I5" s="1"/>
    </row>
    <row r="6" spans="1:9" ht="12.75">
      <c r="A6">
        <v>4</v>
      </c>
      <c r="B6" s="2" t="s">
        <v>20</v>
      </c>
      <c r="C6" s="2" t="s">
        <v>21</v>
      </c>
      <c r="D6" s="3" t="s">
        <v>11</v>
      </c>
      <c r="E6" s="2" t="s">
        <v>22</v>
      </c>
      <c r="F6" s="2" t="s">
        <v>10</v>
      </c>
      <c r="G6" s="2" t="s">
        <v>11</v>
      </c>
      <c r="H6" s="2" t="s">
        <v>16</v>
      </c>
      <c r="I6" s="1"/>
    </row>
    <row r="7" spans="2:9" ht="12.75">
      <c r="B7" s="1"/>
      <c r="C7" s="1"/>
      <c r="D7" s="3" t="s">
        <v>23</v>
      </c>
      <c r="E7" s="1"/>
      <c r="F7" s="1"/>
      <c r="G7" s="1"/>
      <c r="H7" s="1"/>
      <c r="I7" s="1"/>
    </row>
    <row r="8" spans="2:9" ht="12.75">
      <c r="B8" s="1"/>
      <c r="C8" s="1">
        <v>5</v>
      </c>
      <c r="D8" s="3" t="s">
        <v>21</v>
      </c>
      <c r="E8" s="2" t="s">
        <v>17</v>
      </c>
      <c r="F8" s="2" t="s">
        <v>19</v>
      </c>
      <c r="G8" s="1"/>
      <c r="H8" s="1"/>
      <c r="I8" s="1"/>
    </row>
    <row r="9" spans="2:9" ht="12.75">
      <c r="B9" s="1"/>
      <c r="C9" s="1"/>
      <c r="D9" s="4"/>
      <c r="E9" s="4"/>
      <c r="F9" s="4"/>
      <c r="G9" s="1"/>
      <c r="H9" s="1"/>
      <c r="I9" s="1"/>
    </row>
    <row r="10" spans="2:11" ht="12.75">
      <c r="B10" s="1"/>
      <c r="C10" s="1"/>
      <c r="D10" s="1"/>
      <c r="E10" s="1"/>
      <c r="F10" s="1"/>
      <c r="G10" s="1"/>
      <c r="H10" s="1"/>
      <c r="I10" s="1"/>
      <c r="K10" t="str">
        <f>IF(Лист2!I9=30,"Молодец!","Подумай еще")</f>
        <v>Молодец!</v>
      </c>
    </row>
    <row r="13" ht="12.75">
      <c r="E13" t="s">
        <v>0</v>
      </c>
    </row>
    <row r="14" ht="12.75">
      <c r="E14" t="s">
        <v>1</v>
      </c>
    </row>
    <row r="15" ht="12.75">
      <c r="E15" t="s">
        <v>2</v>
      </c>
    </row>
    <row r="16" ht="12.75">
      <c r="E16" t="s">
        <v>3</v>
      </c>
    </row>
    <row r="17" ht="12.75">
      <c r="E17" t="s">
        <v>4</v>
      </c>
    </row>
    <row r="18" ht="12.75">
      <c r="E18" t="s">
        <v>5</v>
      </c>
    </row>
    <row r="20" spans="5:7" ht="12.75">
      <c r="E20" t="s">
        <v>7</v>
      </c>
      <c r="G20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0"/>
  <sheetViews>
    <sheetView workbookViewId="0" topLeftCell="A1">
      <selection activeCell="I9" sqref="I9"/>
    </sheetView>
  </sheetViews>
  <sheetFormatPr defaultColWidth="9.00390625" defaultRowHeight="12.75"/>
  <sheetData>
    <row r="2" spans="2:9" ht="12.75">
      <c r="B2" s="2">
        <f>IF(Лист1!B2="л",1,0)</f>
        <v>1</v>
      </c>
      <c r="C2" s="2">
        <f>IF(Лист1!C2="а",1,0)</f>
        <v>1</v>
      </c>
      <c r="D2" s="2">
        <f>IF(Лист1!D2="р",1,0)</f>
        <v>1</v>
      </c>
      <c r="E2" s="2">
        <f>IF(Лист1!E2="и",1,0)</f>
        <v>1</v>
      </c>
      <c r="F2" s="2">
        <f>IF(Лист1!F2="н",1,0)</f>
        <v>1</v>
      </c>
      <c r="G2" s="2">
        <f>IF(Лист1!G2="а",1,0)</f>
        <v>1</v>
      </c>
      <c r="H2" s="1"/>
      <c r="I2" s="1"/>
    </row>
    <row r="3" spans="2:9" ht="12.75">
      <c r="B3" s="1"/>
      <c r="C3" s="2">
        <f>IF(Лист1!C3="л",1,0)</f>
        <v>1</v>
      </c>
      <c r="D3" s="2">
        <f>IF(Лист1!D3="е",1,0)</f>
        <v>1</v>
      </c>
      <c r="E3" s="2">
        <f>IF(Лист1!E3="н",1,0)</f>
        <v>1</v>
      </c>
      <c r="F3" s="2">
        <f>IF(Лист1!F3="с",1,0)</f>
        <v>1</v>
      </c>
      <c r="G3" s="2">
        <f>IF(Лист1!G3="к",1,0)</f>
        <v>1</v>
      </c>
      <c r="H3" s="2">
        <f>IF(Лист1!H3="и",1,0)</f>
        <v>1</v>
      </c>
      <c r="I3" s="2">
        <f>IF(Лист1!I3="й",1,0)</f>
        <v>1</v>
      </c>
    </row>
    <row r="4" spans="2:9" ht="12.75">
      <c r="B4" s="1"/>
      <c r="C4" s="1"/>
      <c r="D4" s="2">
        <f>IF(Лист1!D4="а",1,0)</f>
        <v>1</v>
      </c>
      <c r="E4" s="1"/>
      <c r="F4" s="1"/>
      <c r="G4" s="1"/>
      <c r="H4" s="1"/>
      <c r="I4" s="1"/>
    </row>
    <row r="5" spans="2:9" ht="12.75">
      <c r="B5" s="1"/>
      <c r="C5" s="2">
        <f>IF(Лист1!C5="о",1,0)</f>
        <v>1</v>
      </c>
      <c r="D5" s="2">
        <f>IF(Лист1!D5="л",1,0)</f>
        <v>1</v>
      </c>
      <c r="E5" s="2">
        <f>IF(Лист1!E5="ь",1,0)</f>
        <v>1</v>
      </c>
      <c r="F5" s="2">
        <f>IF(Лист1!F5="г",1,0)</f>
        <v>1</v>
      </c>
      <c r="G5" s="2">
        <f>IF(Лист1!G5="а",1,0)</f>
        <v>1</v>
      </c>
      <c r="H5" s="1"/>
      <c r="I5" s="1"/>
    </row>
    <row r="6" spans="2:9" ht="12.75">
      <c r="B6" s="2">
        <f>IF(Лист1!B6="д",1,0)</f>
        <v>1</v>
      </c>
      <c r="C6" s="2">
        <f>IF(Лист1!C6="м",1,0)</f>
        <v>1</v>
      </c>
      <c r="D6" s="2">
        <f>IF(Лист1!D6="и",1,0)</f>
        <v>1</v>
      </c>
      <c r="E6" s="2">
        <f>IF(Лист1!E6="т",1,0)</f>
        <v>1</v>
      </c>
      <c r="F6" s="2">
        <f>IF(Лист1!F6="р",1,0)</f>
        <v>1</v>
      </c>
      <c r="G6" s="2">
        <f>IF(Лист1!G6="и",1,0)</f>
        <v>1</v>
      </c>
      <c r="H6" s="2">
        <f>IF(Лист1!H6="й",1,0)</f>
        <v>1</v>
      </c>
      <c r="I6" s="1"/>
    </row>
    <row r="7" spans="2:9" ht="12.75">
      <c r="B7" s="1"/>
      <c r="C7" s="1"/>
      <c r="D7" s="2">
        <f>IF(Лист1!D7="з",1,0)</f>
        <v>1</v>
      </c>
      <c r="E7" s="1"/>
      <c r="F7" s="1"/>
      <c r="G7" s="1"/>
      <c r="H7" s="1"/>
      <c r="I7" s="1"/>
    </row>
    <row r="8" spans="2:9" ht="12.75">
      <c r="B8" s="1"/>
      <c r="C8" s="1"/>
      <c r="D8" s="2">
        <f>IF(Лист1!D8="м",1,0)</f>
        <v>1</v>
      </c>
      <c r="E8" s="2">
        <f>IF(Лист1!E8="о",1,0)</f>
        <v>1</v>
      </c>
      <c r="F8" s="2">
        <f>IF(Лист1!F8="г",1,0)</f>
        <v>1</v>
      </c>
      <c r="G8" s="1"/>
      <c r="H8" s="1"/>
      <c r="I8" s="1"/>
    </row>
    <row r="9" spans="2:9" ht="12.75">
      <c r="B9" s="1"/>
      <c r="C9" s="1"/>
      <c r="D9" s="4"/>
      <c r="E9" s="4"/>
      <c r="F9" s="4"/>
      <c r="G9" s="1"/>
      <c r="H9" s="1"/>
      <c r="I9" s="1">
        <f>SUM(B2:I8)</f>
        <v>30</v>
      </c>
    </row>
    <row r="10" spans="2:9" ht="12.75">
      <c r="B10" s="1"/>
      <c r="C10" s="1"/>
      <c r="D10" s="1"/>
      <c r="E10" s="1"/>
      <c r="F10" s="1"/>
      <c r="G10" s="1"/>
      <c r="H10" s="1"/>
      <c r="I10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Информатика</dc:creator>
  <cp:keywords/>
  <dc:description/>
  <cp:lastModifiedBy>Информатика</cp:lastModifiedBy>
  <dcterms:created xsi:type="dcterms:W3CDTF">2008-11-07T08:51:37Z</dcterms:created>
  <dcterms:modified xsi:type="dcterms:W3CDTF">2008-11-07T12:30:36Z</dcterms:modified>
  <cp:category/>
  <cp:version/>
  <cp:contentType/>
  <cp:contentStatus/>
</cp:coreProperties>
</file>